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25" i="1"/>
  <c r="H29" i="1"/>
  <c r="H37" i="1"/>
  <c r="H33" i="1"/>
  <c r="H48" i="1" l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<sst xmlns="http://schemas.openxmlformats.org/spreadsheetml/2006/main" count="61" uniqueCount="34">
  <si>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</si>
  <si>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</si>
  <si>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</si>
  <si>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</si>
  <si>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</si>
  <si>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</si>
  <si>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</si>
  <si>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</si>
  <si>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</si>
  <si>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</si>
  <si>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</si>
  <si>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</si>
  <si>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</si>
  <si>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</si>
  <si>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</si>
  <si>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</si>
  <si>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</si>
  <si>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</si>
  <si>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</si>
  <si>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</si>
  <si>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</si>
  <si>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</si>
  <si>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</si>
  <si>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</si>
  <si>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</si>
  <si>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</si>
  <si>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</si>
  <si>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</si>
  <si>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</si>
  <si>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</si>
  <si>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</si>
  <si>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23.04.2025 </t>
  </si>
  <si>
    <t>Dana 23.04.2025.godine Dom zdravlja Požarevac nije izvršio plaćanje prema dobavljačima:</t>
  </si>
  <si>
    <t>Primljena i neutrošena participacija od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</si>
</sst>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2" zoomScaleNormal="100" workbookViewId="0">
      <selection activeCell="H63" sqref="H63:H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45770</v>
      </c>
      <c r="H12" s="12">
        <v>1442674.93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45770</v>
      </c>
      <c r="H13" s="1">
        <f>H14+H30-H38-H53</f>
        <v>306352.85000000015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45770</v>
      </c>
      <c r="H14" s="2">
        <f>SUM(H15:H29)</f>
        <v>242281.81000000017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</f>
        <v>179148.4000000002</v>
      </c>
      <c r="J25" s="25"/>
      <c r="K25" s="6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</f>
        <v>63133.409999999967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45770</v>
      </c>
      <c r="H30" s="2">
        <f>H31+H32+H33+H34+H36+H37+H35</f>
        <v>73798</v>
      </c>
      <c r="I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42971.12+73846-57106-42028.24-942.88+127300-127300+37811</f>
        <v>54551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33</v>
      </c>
      <c r="C37" s="30"/>
      <c r="D37" s="30"/>
      <c r="E37" s="30"/>
      <c r="F37" s="31"/>
      <c r="G37" s="19"/>
      <c r="H37" s="8">
        <f>3518+11176+4553</f>
        <v>19247</v>
      </c>
      <c r="I37" s="9"/>
      <c r="J37" s="9"/>
      <c r="K37" s="6"/>
    </row>
    <row r="38" spans="2:12" x14ac:dyDescent="0.25">
      <c r="B38" s="33" t="s">
        <v>22</v>
      </c>
      <c r="C38" s="34"/>
      <c r="D38" s="34"/>
      <c r="E38" s="34"/>
      <c r="F38" s="35"/>
      <c r="G38" s="20">
        <v>45770</v>
      </c>
      <c r="H38" s="3">
        <f>SUM(H39:H52)</f>
        <v>9726.9599999999991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f>9649.96+65+6+6</f>
        <v>9726.9599999999991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  <c r="K51" s="6"/>
      <c r="L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  <c r="L52" s="9"/>
    </row>
    <row r="53" spans="2:12" x14ac:dyDescent="0.25">
      <c r="B53" s="33" t="s">
        <v>23</v>
      </c>
      <c r="C53" s="34"/>
      <c r="D53" s="34"/>
      <c r="E53" s="34"/>
      <c r="F53" s="35"/>
      <c r="G53" s="20">
        <v>45770</v>
      </c>
      <c r="H53" s="3">
        <f>SUM(H54:H59)</f>
        <v>0</v>
      </c>
      <c r="I53" s="9"/>
      <c r="J53" s="9"/>
      <c r="K53" s="6"/>
      <c r="L53" s="6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  <c r="L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  <c r="L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  <c r="L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  <c r="L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  <c r="K58" s="6"/>
      <c r="L58" s="6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  <c r="K59" s="6"/>
      <c r="L59" s="6"/>
    </row>
    <row r="60" spans="2:12" x14ac:dyDescent="0.25">
      <c r="B60" s="39" t="s">
        <v>24</v>
      </c>
      <c r="C60" s="40"/>
      <c r="D60" s="40"/>
      <c r="E60" s="40"/>
      <c r="F60" s="41"/>
      <c r="G60" s="21">
        <v>45770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</f>
        <v>1136322.0800000003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36" t="s">
        <v>26</v>
      </c>
      <c r="C62" s="37"/>
      <c r="D62" s="37"/>
      <c r="E62" s="37"/>
      <c r="F62" s="38"/>
      <c r="G62" s="19"/>
      <c r="H62" s="5">
        <f>H14+H30-H38-H53+H60-H61</f>
        <v>1442674.9300000004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32" t="s">
        <v>32</v>
      </c>
      <c r="C64" s="32"/>
      <c r="D64" s="32"/>
      <c r="E64" s="13"/>
      <c r="F64" s="13"/>
      <c r="G64" s="7"/>
      <c r="H64" s="11"/>
      <c r="I64" s="9"/>
      <c r="J64" s="9"/>
      <c r="K64" s="6"/>
    </row>
  </sheetData>
  <mergeCells count="59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2025-04-24T06:45:17Z</dcterms:modified>
  <cp:category/>
  <cp:contentStatus/>
</cp:coreProperties>
</file>